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13" sheetId="1" r:id="rId1"/>
  </sheets>
  <definedNames>
    <definedName name="_xlnm.Print_Area" localSheetId="0">'2013'!$A$1:$I$41</definedName>
  </definedNames>
  <calcPr fullCalcOnLoad="1"/>
</workbook>
</file>

<file path=xl/sharedStrings.xml><?xml version="1.0" encoding="utf-8"?>
<sst xmlns="http://schemas.openxmlformats.org/spreadsheetml/2006/main" count="75" uniqueCount="69">
  <si>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</si>
  <si>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</si>
  <si>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</si>
  <si>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</si>
  <si>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</si>
  <si>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</si>
  <si>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</si>
  <si>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</si>
  <si>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</si>
  <si>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</si>
  <si>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</si>
  <si>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</si>
  <si>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</si>
  <si>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</si>
  <si>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</si>
  <si>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</si>
  <si>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</si>
  <si>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Госпошлина по делам, рассматриваемым в судах общей юрисдикции, мировыми судьями</t>
  </si>
  <si>
    <t>Госпошлина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</si>
  <si>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</si>
  <si>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</si>
  <si>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</si>
  <si>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</si>
  <si>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</si>
  <si>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</si>
  <si>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</si>
  <si>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</si>
  <si>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</si>
  <si>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</si>
  <si>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</si>
  <si>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</si>
  <si>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</si>
  <si>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</si>
  <si>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</si>
  <si>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</si>
  <si>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</si>
  <si>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</si>
  <si>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</si>
  <si>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</si>
  <si>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</si>
  <si>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</si>
  <si>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</si>
  <si>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</si>
  <si>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Транспортный налог</t>
  </si>
  <si>
    <t>000 1 11 01000 00 0000 120</t>
  </si>
  <si>
    <t>000 1 06 04000 02 0000 110</t>
  </si>
  <si>
    <t>НАЛОГОВЫЕ И НЕНАЛОГОВЫЕ ДОХОДЫ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</si>
  <si>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</si>
  <si>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</si>
  <si>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</si>
  <si>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</si>
  <si>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</si>
  <si>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</si>
  <si>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</si>
  <si>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</si>
  <si>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000 1 13 02994 04 0000 130</t>
  </si>
  <si>
    <t>Прочие доходы от компенсации затрат бюджетов городских округов</t>
  </si>
  <si>
    <t xml:space="preserve">        Объем доходов Снежинского городского округа по основным                                                              источникам доходов бюджета на 2013 год</t>
  </si>
  <si>
    <t>к решению Собрания</t>
  </si>
  <si>
    <t>депутатов города Снежинска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</si>
  <si>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</si>
  <si>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</si>
  <si>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</si>
  <si>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Изменения</t>
  </si>
  <si>
    <t>000 1 06 05000 02 0000 110</t>
  </si>
  <si>
    <t>Налог на игорный бизнес</t>
  </si>
  <si>
    <t>Приложение  4</t>
  </si>
  <si>
    <t xml:space="preserve"> от 04.07.2013 г. № 68                                </t>
  </si>
  <si>
    <t xml:space="preserve">                          (руб.)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</si>
</sst>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#,##0.0"/>
    <numFmt numFmtId="173" formatCode="#,##0.00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/>
    </xf>
    <xf numFmtId="0" fontId="7" fillId="3" borderId="1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4" fontId="0" fillId="0" borderId="1" xfId="0" applyNumberForma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SheetLayoutView="100" workbookViewId="0" topLeftCell="A1">
      <selection activeCell="N22" sqref="N22"/>
    </sheetView>
  </sheetViews>
  <sheetFormatPr defaultColWidth="9.00390625" defaultRowHeight="12.75"/>
  <cols>
    <col min="1" max="1" width="26.875" style="0" customWidth="1"/>
    <col min="2" max="2" width="55.375" style="0" customWidth="1"/>
    <col min="3" max="3" width="18.75390625" style="0" hidden="1" customWidth="1"/>
    <col min="4" max="4" width="16.625" style="0" hidden="1" customWidth="1"/>
    <col min="5" max="5" width="20.75390625" style="0" hidden="1" customWidth="1"/>
    <col min="6" max="6" width="16.625" style="0" hidden="1" customWidth="1"/>
    <col min="7" max="7" width="19.00390625" style="0" hidden="1" customWidth="1"/>
    <col min="8" max="8" width="16.625" style="0" hidden="1" customWidth="1"/>
    <col min="9" max="9" width="25.75390625" style="0" customWidth="1"/>
    <col min="10" max="10" width="13.875" style="0" bestFit="1" customWidth="1"/>
  </cols>
  <sheetData>
    <row r="1" spans="3:9" ht="12.75">
      <c r="C1" s="33"/>
      <c r="E1" s="33"/>
      <c r="G1" s="33"/>
      <c r="I1" s="33" t="s">
        <v>66</v>
      </c>
    </row>
    <row r="2" spans="3:9" ht="12.75">
      <c r="C2" s="33"/>
      <c r="E2" s="33"/>
      <c r="G2" s="33"/>
      <c r="I2" s="33" t="s">
        <v>58</v>
      </c>
    </row>
    <row r="3" spans="3:9" ht="12.75">
      <c r="C3" s="33"/>
      <c r="E3" s="33"/>
      <c r="G3" s="33"/>
      <c r="I3" s="33" t="s">
        <v>59</v>
      </c>
    </row>
    <row r="4" spans="1:9" ht="12.75">
      <c r="A4" s="18"/>
      <c r="C4" s="34"/>
      <c r="E4" s="34"/>
      <c r="G4" s="34"/>
      <c r="I4" s="34" t="s">
        <v>67</v>
      </c>
    </row>
    <row r="5" spans="2:3" ht="12.75">
      <c r="B5" s="5"/>
      <c r="C5" s="5"/>
    </row>
    <row r="6" spans="1:9" ht="36.75" customHeight="1">
      <c r="A6" s="40" t="s">
        <v>57</v>
      </c>
      <c r="B6" s="40"/>
      <c r="C6" s="40"/>
      <c r="D6" s="40"/>
      <c r="E6" s="40"/>
      <c r="F6" s="40"/>
      <c r="G6" s="40"/>
      <c r="H6" s="40"/>
      <c r="I6" s="40"/>
    </row>
    <row r="7" spans="2:9" ht="15.75">
      <c r="B7" s="2"/>
      <c r="C7" s="35"/>
      <c r="E7" s="35" t="s">
        <v>60</v>
      </c>
      <c r="G7" s="35" t="s">
        <v>60</v>
      </c>
      <c r="I7" t="s">
        <v>68</v>
      </c>
    </row>
    <row r="8" spans="1:9" ht="15.75" customHeight="1">
      <c r="A8" s="42" t="s">
        <v>12</v>
      </c>
      <c r="B8" s="43" t="s">
        <v>14</v>
      </c>
      <c r="C8" s="38" t="s">
        <v>42</v>
      </c>
      <c r="D8" s="38" t="s">
        <v>63</v>
      </c>
      <c r="E8" s="38" t="s">
        <v>42</v>
      </c>
      <c r="F8" s="38" t="s">
        <v>63</v>
      </c>
      <c r="G8" s="38" t="s">
        <v>42</v>
      </c>
      <c r="H8" s="38" t="s">
        <v>63</v>
      </c>
      <c r="I8" s="38" t="s">
        <v>42</v>
      </c>
    </row>
    <row r="9" spans="1:9" ht="25.5" customHeight="1">
      <c r="A9" s="42"/>
      <c r="B9" s="43"/>
      <c r="C9" s="39"/>
      <c r="D9" s="39"/>
      <c r="E9" s="39"/>
      <c r="F9" s="39"/>
      <c r="G9" s="39"/>
      <c r="H9" s="39"/>
      <c r="I9" s="39"/>
    </row>
    <row r="10" spans="1:9" ht="12.75">
      <c r="A10" s="4" t="s">
        <v>27</v>
      </c>
      <c r="B10" s="31" t="s">
        <v>46</v>
      </c>
      <c r="C10" s="21">
        <f aca="true" t="shared" si="0" ref="C10:I10">C11+C14+C17+C22+C25+C30+C32+C35+C37</f>
        <v>710057069</v>
      </c>
      <c r="D10" s="21">
        <f t="shared" si="0"/>
        <v>150000</v>
      </c>
      <c r="E10" s="21">
        <f t="shared" si="0"/>
        <v>710207069</v>
      </c>
      <c r="F10" s="21">
        <f t="shared" si="0"/>
        <v>16000000</v>
      </c>
      <c r="G10" s="21">
        <f t="shared" si="0"/>
        <v>726207069</v>
      </c>
      <c r="H10" s="21">
        <f t="shared" si="0"/>
        <v>21115995</v>
      </c>
      <c r="I10" s="21">
        <f t="shared" si="0"/>
        <v>747323064</v>
      </c>
    </row>
    <row r="11" spans="1:9" ht="19.5" customHeight="1">
      <c r="A11" s="27" t="s">
        <v>11</v>
      </c>
      <c r="B11" s="28" t="s">
        <v>0</v>
      </c>
      <c r="C11" s="20">
        <f aca="true" t="shared" si="1" ref="C11:I11">SUM(C12)</f>
        <v>477998800</v>
      </c>
      <c r="D11" s="20">
        <f t="shared" si="1"/>
        <v>0</v>
      </c>
      <c r="E11" s="20">
        <f t="shared" si="1"/>
        <v>477998800</v>
      </c>
      <c r="F11" s="20">
        <f t="shared" si="1"/>
        <v>16000000</v>
      </c>
      <c r="G11" s="20">
        <f t="shared" si="1"/>
        <v>493998800</v>
      </c>
      <c r="H11" s="20">
        <f t="shared" si="1"/>
        <v>9851227</v>
      </c>
      <c r="I11" s="20">
        <f t="shared" si="1"/>
        <v>503850027</v>
      </c>
    </row>
    <row r="12" spans="1:9" ht="12.75">
      <c r="A12" s="6" t="s">
        <v>28</v>
      </c>
      <c r="B12" s="1" t="s">
        <v>29</v>
      </c>
      <c r="C12" s="26">
        <v>477998800</v>
      </c>
      <c r="D12" s="26"/>
      <c r="E12" s="23">
        <f>D12+C12</f>
        <v>477998800</v>
      </c>
      <c r="F12" s="26">
        <v>16000000</v>
      </c>
      <c r="G12" s="23">
        <f>F12+E12</f>
        <v>493998800</v>
      </c>
      <c r="H12" s="26">
        <f>13135227-3284000</f>
        <v>9851227</v>
      </c>
      <c r="I12" s="23">
        <f>H12+G12</f>
        <v>503850027</v>
      </c>
    </row>
    <row r="13" spans="1:10" ht="25.5">
      <c r="A13" s="6"/>
      <c r="B13" s="7" t="s">
        <v>41</v>
      </c>
      <c r="C13" s="24">
        <v>78890423</v>
      </c>
      <c r="D13" s="24"/>
      <c r="E13" s="23">
        <f>D13+C13</f>
        <v>78890423</v>
      </c>
      <c r="F13" s="24">
        <v>2640690</v>
      </c>
      <c r="G13" s="23">
        <f>F13+E13</f>
        <v>81531113</v>
      </c>
      <c r="H13" s="24">
        <v>1625877</v>
      </c>
      <c r="I13" s="23">
        <f>H13+G13</f>
        <v>83156990</v>
      </c>
      <c r="J13" s="37"/>
    </row>
    <row r="14" spans="1:9" ht="23.25" customHeight="1">
      <c r="A14" s="27" t="s">
        <v>10</v>
      </c>
      <c r="B14" s="28" t="s">
        <v>1</v>
      </c>
      <c r="C14" s="20">
        <f aca="true" t="shared" si="2" ref="C14:I14">SUM(C15:C16)</f>
        <v>18739000</v>
      </c>
      <c r="D14" s="20">
        <f t="shared" si="2"/>
        <v>150000</v>
      </c>
      <c r="E14" s="20">
        <f t="shared" si="2"/>
        <v>18889000</v>
      </c>
      <c r="F14" s="20">
        <f t="shared" si="2"/>
        <v>0</v>
      </c>
      <c r="G14" s="20">
        <f t="shared" si="2"/>
        <v>18889000</v>
      </c>
      <c r="H14" s="20">
        <f t="shared" si="2"/>
        <v>104000</v>
      </c>
      <c r="I14" s="20">
        <f t="shared" si="2"/>
        <v>18993000</v>
      </c>
    </row>
    <row r="15" spans="1:9" ht="24" customHeight="1">
      <c r="A15" s="29" t="s">
        <v>30</v>
      </c>
      <c r="B15" s="25" t="s">
        <v>13</v>
      </c>
      <c r="C15" s="23">
        <v>18614000</v>
      </c>
      <c r="D15" s="23"/>
      <c r="E15" s="23">
        <f>D15+C15</f>
        <v>18614000</v>
      </c>
      <c r="F15" s="23"/>
      <c r="G15" s="23">
        <f>F15+E15</f>
        <v>18614000</v>
      </c>
      <c r="H15" s="23"/>
      <c r="I15" s="23">
        <f>H15+G15</f>
        <v>18614000</v>
      </c>
    </row>
    <row r="16" spans="1:9" ht="27" customHeight="1">
      <c r="A16" s="29" t="s">
        <v>61</v>
      </c>
      <c r="B16" s="7" t="s">
        <v>62</v>
      </c>
      <c r="C16" s="23">
        <v>125000</v>
      </c>
      <c r="D16" s="23">
        <v>150000</v>
      </c>
      <c r="E16" s="23">
        <f>D16+C16</f>
        <v>275000</v>
      </c>
      <c r="F16" s="23"/>
      <c r="G16" s="23">
        <f>F16+E16</f>
        <v>275000</v>
      </c>
      <c r="H16" s="23">
        <v>104000</v>
      </c>
      <c r="I16" s="23">
        <f>H16+G16</f>
        <v>379000</v>
      </c>
    </row>
    <row r="17" spans="1:9" ht="20.25" customHeight="1">
      <c r="A17" s="27" t="s">
        <v>9</v>
      </c>
      <c r="B17" s="28" t="s">
        <v>2</v>
      </c>
      <c r="C17" s="20">
        <f aca="true" t="shared" si="3" ref="C17:I17">SUM(C18:C21)</f>
        <v>61604780</v>
      </c>
      <c r="D17" s="20">
        <f t="shared" si="3"/>
        <v>0</v>
      </c>
      <c r="E17" s="20">
        <f t="shared" si="3"/>
        <v>61604780</v>
      </c>
      <c r="F17" s="20">
        <f t="shared" si="3"/>
        <v>0</v>
      </c>
      <c r="G17" s="20">
        <f t="shared" si="3"/>
        <v>61604780</v>
      </c>
      <c r="H17" s="20">
        <f t="shared" si="3"/>
        <v>572027</v>
      </c>
      <c r="I17" s="20">
        <f t="shared" si="3"/>
        <v>62176807</v>
      </c>
    </row>
    <row r="18" spans="1:9" ht="12.75">
      <c r="A18" s="6" t="s">
        <v>31</v>
      </c>
      <c r="B18" s="1" t="s">
        <v>15</v>
      </c>
      <c r="C18" s="22">
        <v>6460000</v>
      </c>
      <c r="D18" s="22"/>
      <c r="E18" s="23">
        <f>D18+C18</f>
        <v>6460000</v>
      </c>
      <c r="F18" s="22"/>
      <c r="G18" s="23">
        <f>F18+E18</f>
        <v>6460000</v>
      </c>
      <c r="H18" s="22"/>
      <c r="I18" s="23">
        <f>H18+G18</f>
        <v>6460000</v>
      </c>
    </row>
    <row r="19" spans="1:9" ht="12.75">
      <c r="A19" s="6" t="s">
        <v>45</v>
      </c>
      <c r="B19" s="1" t="s">
        <v>43</v>
      </c>
      <c r="C19" s="22">
        <v>16454110</v>
      </c>
      <c r="D19" s="22"/>
      <c r="E19" s="23">
        <f>D19+C19</f>
        <v>16454110</v>
      </c>
      <c r="F19" s="22"/>
      <c r="G19" s="23">
        <f>F19+E19</f>
        <v>16454110</v>
      </c>
      <c r="H19" s="22"/>
      <c r="I19" s="23">
        <f>H19+G19</f>
        <v>16454110</v>
      </c>
    </row>
    <row r="20" spans="1:9" ht="12.75">
      <c r="A20" s="6" t="s">
        <v>64</v>
      </c>
      <c r="B20" s="1" t="s">
        <v>65</v>
      </c>
      <c r="C20" s="22"/>
      <c r="D20" s="22"/>
      <c r="E20" s="23"/>
      <c r="F20" s="22">
        <v>67200</v>
      </c>
      <c r="G20" s="23">
        <f>F20+E20</f>
        <v>67200</v>
      </c>
      <c r="H20" s="22">
        <v>26800</v>
      </c>
      <c r="I20" s="23">
        <f>H20+G20</f>
        <v>94000</v>
      </c>
    </row>
    <row r="21" spans="1:9" ht="12.75">
      <c r="A21" s="6" t="s">
        <v>32</v>
      </c>
      <c r="B21" s="1" t="s">
        <v>33</v>
      </c>
      <c r="C21" s="26">
        <v>38690670</v>
      </c>
      <c r="D21" s="26"/>
      <c r="E21" s="23">
        <f>D21+C21</f>
        <v>38690670</v>
      </c>
      <c r="F21" s="26">
        <v>-67200</v>
      </c>
      <c r="G21" s="23">
        <f>F21+E21</f>
        <v>38623470</v>
      </c>
      <c r="H21" s="26">
        <v>545227</v>
      </c>
      <c r="I21" s="23">
        <f>H21+G21</f>
        <v>39168697</v>
      </c>
    </row>
    <row r="22" spans="1:9" ht="21" customHeight="1">
      <c r="A22" s="27" t="s">
        <v>34</v>
      </c>
      <c r="B22" s="28" t="s">
        <v>16</v>
      </c>
      <c r="C22" s="20">
        <f aca="true" t="shared" si="4" ref="C22:I22">SUM(C23:C24)</f>
        <v>2921200</v>
      </c>
      <c r="D22" s="20">
        <f t="shared" si="4"/>
        <v>0</v>
      </c>
      <c r="E22" s="20">
        <f t="shared" si="4"/>
        <v>2921200</v>
      </c>
      <c r="F22" s="20">
        <f t="shared" si="4"/>
        <v>0</v>
      </c>
      <c r="G22" s="20">
        <f t="shared" si="4"/>
        <v>2921200</v>
      </c>
      <c r="H22" s="20">
        <f t="shared" si="4"/>
        <v>0</v>
      </c>
      <c r="I22" s="20">
        <f t="shared" si="4"/>
        <v>2921200</v>
      </c>
    </row>
    <row r="23" spans="1:9" ht="25.5">
      <c r="A23" s="3" t="s">
        <v>21</v>
      </c>
      <c r="B23" s="7" t="s">
        <v>17</v>
      </c>
      <c r="C23" s="23">
        <v>1935200</v>
      </c>
      <c r="D23" s="23"/>
      <c r="E23" s="23">
        <f>D23+C23</f>
        <v>1935200</v>
      </c>
      <c r="F23" s="23"/>
      <c r="G23" s="23">
        <f>F23+E23</f>
        <v>1935200</v>
      </c>
      <c r="H23" s="23"/>
      <c r="I23" s="23">
        <f>H23+G23</f>
        <v>1935200</v>
      </c>
    </row>
    <row r="24" spans="1:9" ht="34.5" customHeight="1">
      <c r="A24" s="3" t="s">
        <v>22</v>
      </c>
      <c r="B24" s="7" t="s">
        <v>18</v>
      </c>
      <c r="C24" s="23">
        <v>986000</v>
      </c>
      <c r="D24" s="23"/>
      <c r="E24" s="23">
        <f>D24+C24</f>
        <v>986000</v>
      </c>
      <c r="F24" s="23"/>
      <c r="G24" s="23">
        <f>F24+E24</f>
        <v>986000</v>
      </c>
      <c r="H24" s="23"/>
      <c r="I24" s="23">
        <f>H24+G24</f>
        <v>986000</v>
      </c>
    </row>
    <row r="25" spans="1:9" ht="41.25" customHeight="1">
      <c r="A25" s="8" t="s">
        <v>8</v>
      </c>
      <c r="B25" s="9" t="s">
        <v>19</v>
      </c>
      <c r="C25" s="20">
        <f aca="true" t="shared" si="5" ref="C25:I25">SUM(C26:C29)</f>
        <v>80960450</v>
      </c>
      <c r="D25" s="20">
        <f t="shared" si="5"/>
        <v>0</v>
      </c>
      <c r="E25" s="20">
        <f t="shared" si="5"/>
        <v>80960450</v>
      </c>
      <c r="F25" s="20">
        <f t="shared" si="5"/>
        <v>0</v>
      </c>
      <c r="G25" s="20">
        <f t="shared" si="5"/>
        <v>80960450</v>
      </c>
      <c r="H25" s="20">
        <f t="shared" si="5"/>
        <v>5918861</v>
      </c>
      <c r="I25" s="20">
        <f t="shared" si="5"/>
        <v>86879311</v>
      </c>
    </row>
    <row r="26" spans="1:9" s="30" customFormat="1" ht="63.75">
      <c r="A26" s="3" t="s">
        <v>44</v>
      </c>
      <c r="B26" s="7" t="s">
        <v>49</v>
      </c>
      <c r="C26" s="23">
        <v>31200000</v>
      </c>
      <c r="D26" s="23"/>
      <c r="E26" s="23">
        <f>D26+C26</f>
        <v>31200000</v>
      </c>
      <c r="F26" s="23"/>
      <c r="G26" s="23">
        <f>F26+E26</f>
        <v>31200000</v>
      </c>
      <c r="H26" s="23">
        <v>5918861</v>
      </c>
      <c r="I26" s="23">
        <f>H26+G26</f>
        <v>37118861</v>
      </c>
    </row>
    <row r="27" spans="1:9" ht="76.5">
      <c r="A27" s="3" t="s">
        <v>23</v>
      </c>
      <c r="B27" s="7" t="s">
        <v>50</v>
      </c>
      <c r="C27" s="24">
        <v>32483000</v>
      </c>
      <c r="D27" s="24"/>
      <c r="E27" s="23">
        <f>D27+C27</f>
        <v>32483000</v>
      </c>
      <c r="F27" s="24"/>
      <c r="G27" s="23">
        <f>F27+E27</f>
        <v>32483000</v>
      </c>
      <c r="H27" s="24"/>
      <c r="I27" s="23">
        <f>H27+G27</f>
        <v>32483000</v>
      </c>
    </row>
    <row r="28" spans="1:9" ht="25.5">
      <c r="A28" s="3" t="s">
        <v>24</v>
      </c>
      <c r="B28" s="7" t="s">
        <v>51</v>
      </c>
      <c r="C28" s="24">
        <v>257450</v>
      </c>
      <c r="D28" s="24"/>
      <c r="E28" s="23">
        <f>D28+C28</f>
        <v>257450</v>
      </c>
      <c r="F28" s="24"/>
      <c r="G28" s="23">
        <f>F28+E28</f>
        <v>257450</v>
      </c>
      <c r="H28" s="24"/>
      <c r="I28" s="23">
        <f>H28+G28</f>
        <v>257450</v>
      </c>
    </row>
    <row r="29" spans="1:9" ht="76.5">
      <c r="A29" s="3" t="s">
        <v>25</v>
      </c>
      <c r="B29" s="7" t="s">
        <v>52</v>
      </c>
      <c r="C29" s="24">
        <v>17020000</v>
      </c>
      <c r="D29" s="24"/>
      <c r="E29" s="23">
        <f>D29+C29</f>
        <v>17020000</v>
      </c>
      <c r="F29" s="24"/>
      <c r="G29" s="23">
        <f>F29+E29</f>
        <v>17020000</v>
      </c>
      <c r="H29" s="24"/>
      <c r="I29" s="23">
        <f>H29+G29</f>
        <v>17020000</v>
      </c>
    </row>
    <row r="30" spans="1:9" ht="24.75" customHeight="1">
      <c r="A30" s="8" t="s">
        <v>7</v>
      </c>
      <c r="B30" s="9" t="s">
        <v>3</v>
      </c>
      <c r="C30" s="20">
        <f aca="true" t="shared" si="6" ref="C30:I30">SUM(C31)</f>
        <v>1433000</v>
      </c>
      <c r="D30" s="20">
        <f t="shared" si="6"/>
        <v>0</v>
      </c>
      <c r="E30" s="20">
        <f t="shared" si="6"/>
        <v>1433000</v>
      </c>
      <c r="F30" s="20">
        <f t="shared" si="6"/>
        <v>0</v>
      </c>
      <c r="G30" s="20">
        <f t="shared" si="6"/>
        <v>1433000</v>
      </c>
      <c r="H30" s="20">
        <f t="shared" si="6"/>
        <v>0</v>
      </c>
      <c r="I30" s="20">
        <f t="shared" si="6"/>
        <v>1433000</v>
      </c>
    </row>
    <row r="31" spans="1:9" ht="19.5" customHeight="1">
      <c r="A31" s="3" t="s">
        <v>35</v>
      </c>
      <c r="B31" s="7" t="s">
        <v>36</v>
      </c>
      <c r="C31" s="23">
        <v>1433000</v>
      </c>
      <c r="D31" s="23"/>
      <c r="E31" s="23">
        <f>D31+C31</f>
        <v>1433000</v>
      </c>
      <c r="F31" s="23"/>
      <c r="G31" s="23">
        <f>F31+E31</f>
        <v>1433000</v>
      </c>
      <c r="H31" s="23"/>
      <c r="I31" s="23">
        <f>H31+G31</f>
        <v>1433000</v>
      </c>
    </row>
    <row r="32" spans="1:9" ht="25.5">
      <c r="A32" s="8" t="s">
        <v>6</v>
      </c>
      <c r="B32" s="10" t="s">
        <v>53</v>
      </c>
      <c r="C32" s="20">
        <f aca="true" t="shared" si="7" ref="C32:I32">SUM(C33:C34)</f>
        <v>14188700</v>
      </c>
      <c r="D32" s="20">
        <f t="shared" si="7"/>
        <v>0</v>
      </c>
      <c r="E32" s="20">
        <f t="shared" si="7"/>
        <v>14188700</v>
      </c>
      <c r="F32" s="20">
        <f t="shared" si="7"/>
        <v>0</v>
      </c>
      <c r="G32" s="20">
        <f t="shared" si="7"/>
        <v>14188700</v>
      </c>
      <c r="H32" s="20">
        <f t="shared" si="7"/>
        <v>4669880</v>
      </c>
      <c r="I32" s="20">
        <f t="shared" si="7"/>
        <v>18858580</v>
      </c>
    </row>
    <row r="33" spans="1:9" s="14" customFormat="1" ht="25.5">
      <c r="A33" s="3" t="s">
        <v>47</v>
      </c>
      <c r="B33" s="15" t="s">
        <v>48</v>
      </c>
      <c r="C33" s="19">
        <v>11938700</v>
      </c>
      <c r="D33" s="19"/>
      <c r="E33" s="23">
        <f>D33+C33</f>
        <v>11938700</v>
      </c>
      <c r="F33" s="19"/>
      <c r="G33" s="23">
        <f>F33+E33</f>
        <v>11938700</v>
      </c>
      <c r="H33" s="19">
        <v>4169880</v>
      </c>
      <c r="I33" s="23">
        <f>H33+G33</f>
        <v>16108580</v>
      </c>
    </row>
    <row r="34" spans="1:9" s="14" customFormat="1" ht="25.5">
      <c r="A34" s="3" t="s">
        <v>55</v>
      </c>
      <c r="B34" s="15" t="s">
        <v>56</v>
      </c>
      <c r="C34" s="19">
        <v>2250000</v>
      </c>
      <c r="D34" s="19"/>
      <c r="E34" s="23">
        <f>D34+C34</f>
        <v>2250000</v>
      </c>
      <c r="F34" s="19"/>
      <c r="G34" s="23">
        <f>F34+E34</f>
        <v>2250000</v>
      </c>
      <c r="H34" s="19">
        <v>500000</v>
      </c>
      <c r="I34" s="23">
        <f>H34+G34</f>
        <v>2750000</v>
      </c>
    </row>
    <row r="35" spans="1:9" ht="25.5">
      <c r="A35" s="8" t="s">
        <v>5</v>
      </c>
      <c r="B35" s="9" t="s">
        <v>4</v>
      </c>
      <c r="C35" s="20">
        <f aca="true" t="shared" si="8" ref="C35:I35">SUM(C36)</f>
        <v>49694639</v>
      </c>
      <c r="D35" s="20">
        <f t="shared" si="8"/>
        <v>0</v>
      </c>
      <c r="E35" s="20">
        <f t="shared" si="8"/>
        <v>49694639</v>
      </c>
      <c r="F35" s="20">
        <f t="shared" si="8"/>
        <v>0</v>
      </c>
      <c r="G35" s="20">
        <f t="shared" si="8"/>
        <v>49694639</v>
      </c>
      <c r="H35" s="20">
        <f t="shared" si="8"/>
        <v>0</v>
      </c>
      <c r="I35" s="20">
        <f t="shared" si="8"/>
        <v>49694639</v>
      </c>
    </row>
    <row r="36" spans="1:9" ht="76.5">
      <c r="A36" s="3" t="s">
        <v>26</v>
      </c>
      <c r="B36" s="11" t="s">
        <v>54</v>
      </c>
      <c r="C36" s="23">
        <v>49694639</v>
      </c>
      <c r="D36" s="23"/>
      <c r="E36" s="23">
        <f>D36+C36</f>
        <v>49694639</v>
      </c>
      <c r="F36" s="23"/>
      <c r="G36" s="23">
        <f>F36+E36</f>
        <v>49694639</v>
      </c>
      <c r="H36" s="23"/>
      <c r="I36" s="23">
        <f>H36+G36</f>
        <v>49694639</v>
      </c>
    </row>
    <row r="37" spans="1:9" ht="22.5" customHeight="1">
      <c r="A37" s="8" t="s">
        <v>37</v>
      </c>
      <c r="B37" s="9" t="s">
        <v>38</v>
      </c>
      <c r="C37" s="20">
        <v>2516500</v>
      </c>
      <c r="D37" s="20"/>
      <c r="E37" s="20">
        <f>D37+C37</f>
        <v>2516500</v>
      </c>
      <c r="F37" s="20"/>
      <c r="G37" s="20">
        <f>F37+E37</f>
        <v>2516500</v>
      </c>
      <c r="H37" s="20"/>
      <c r="I37" s="20">
        <f>H37+G37</f>
        <v>2516500</v>
      </c>
    </row>
    <row r="38" spans="1:9" ht="18" customHeight="1">
      <c r="A38" s="8" t="s">
        <v>39</v>
      </c>
      <c r="B38" s="9" t="s">
        <v>40</v>
      </c>
      <c r="C38" s="20">
        <v>1131191100</v>
      </c>
      <c r="D38" s="20">
        <v>10048850</v>
      </c>
      <c r="E38" s="20">
        <f>D38+C38</f>
        <v>1141239950</v>
      </c>
      <c r="F38" s="20">
        <v>-3238962</v>
      </c>
      <c r="G38" s="20">
        <f>F38+E38</f>
        <v>1138000988</v>
      </c>
      <c r="H38" s="20">
        <v>38935560</v>
      </c>
      <c r="I38" s="20">
        <f>H38+G38</f>
        <v>1176936548</v>
      </c>
    </row>
    <row r="39" spans="1:9" ht="22.5" customHeight="1">
      <c r="A39" s="12"/>
      <c r="B39" s="13" t="s">
        <v>20</v>
      </c>
      <c r="C39" s="32">
        <f aca="true" t="shared" si="9" ref="C39:I39">C10+C38</f>
        <v>1841248169</v>
      </c>
      <c r="D39" s="32">
        <f t="shared" si="9"/>
        <v>10198850</v>
      </c>
      <c r="E39" s="32">
        <f t="shared" si="9"/>
        <v>1851447019</v>
      </c>
      <c r="F39" s="32">
        <f t="shared" si="9"/>
        <v>12761038</v>
      </c>
      <c r="G39" s="32">
        <f t="shared" si="9"/>
        <v>1864208057</v>
      </c>
      <c r="H39" s="32">
        <f t="shared" si="9"/>
        <v>60051555</v>
      </c>
      <c r="I39" s="32">
        <f t="shared" si="9"/>
        <v>1924259612</v>
      </c>
    </row>
    <row r="40" spans="1:3" ht="14.25" customHeight="1">
      <c r="A40" s="16"/>
      <c r="B40" s="17"/>
      <c r="C40" s="36"/>
    </row>
    <row r="41" spans="1:3" ht="17.25" customHeight="1">
      <c r="A41" s="41"/>
      <c r="B41" s="41"/>
      <c r="C41" s="41"/>
    </row>
  </sheetData>
  <mergeCells count="11">
    <mergeCell ref="A41:C41"/>
    <mergeCell ref="A8:A9"/>
    <mergeCell ref="B8:B9"/>
    <mergeCell ref="C8:C9"/>
    <mergeCell ref="E8:E9"/>
    <mergeCell ref="H8:H9"/>
    <mergeCell ref="I8:I9"/>
    <mergeCell ref="A6:I6"/>
    <mergeCell ref="G8:G9"/>
    <mergeCell ref="F8:F9"/>
    <mergeCell ref="D8:D9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2013-07-04T08:46:14Z</cp:lastPrinted>
  <dcterms:created xsi:type="dcterms:W3CDTF">2007-04-05T07:39:38Z</dcterms:created>
  <dcterms:modified xsi:type="dcterms:W3CDTF">2013-07-04T08:46:49Z</dcterms:modified>
  <cp:category/>
  <cp:version/>
  <cp:contentType/>
  <cp:contentStatus/>
</cp:coreProperties>
</file>